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1555" windowHeight="8535"/>
  </bookViews>
  <sheets>
    <sheet name="跟我玩阴滴是吧" sheetId="1" r:id="rId1"/>
  </sheets>
  <calcPr calcId="125725"/>
</workbook>
</file>

<file path=xl/calcChain.xml><?xml version="1.0" encoding="utf-8"?>
<calcChain xmlns="http://schemas.openxmlformats.org/spreadsheetml/2006/main">
  <c r="J15" i="1"/>
  <c r="I15"/>
  <c r="H15"/>
  <c r="H14"/>
  <c r="I14"/>
  <c r="J3"/>
  <c r="I3"/>
  <c r="I10" l="1"/>
  <c r="J10" s="1"/>
</calcChain>
</file>

<file path=xl/sharedStrings.xml><?xml version="1.0" encoding="utf-8"?>
<sst xmlns="http://schemas.openxmlformats.org/spreadsheetml/2006/main" count="21" uniqueCount="21">
  <si>
    <t>废船舰队</t>
    <phoneticPr fontId="1" type="noConversion"/>
  </si>
  <si>
    <t>辅助主义</t>
    <phoneticPr fontId="1" type="noConversion"/>
  </si>
  <si>
    <t>战斗耐力？</t>
    <phoneticPr fontId="1" type="noConversion"/>
  </si>
  <si>
    <t>是否装AI</t>
    <phoneticPr fontId="1" type="noConversion"/>
  </si>
  <si>
    <t>B9填倍率</t>
    <phoneticPr fontId="1" type="noConversion"/>
  </si>
  <si>
    <t>万里挑一</t>
    <phoneticPr fontId="1" type="noConversion"/>
  </si>
  <si>
    <t>所有战斗舰船总部署点</t>
    <phoneticPr fontId="1" type="noConversion"/>
  </si>
  <si>
    <t>无人舰队</t>
    <phoneticPr fontId="1" type="noConversion"/>
  </si>
  <si>
    <t>船员训练</t>
    <phoneticPr fontId="1" type="noConversion"/>
  </si>
  <si>
    <t>船体修复</t>
    <phoneticPr fontId="1" type="noConversion"/>
  </si>
  <si>
    <t>D插数</t>
    <phoneticPr fontId="1" type="noConversion"/>
  </si>
  <si>
    <t>S插数</t>
    <phoneticPr fontId="1" type="noConversion"/>
  </si>
  <si>
    <t>该船部署点数</t>
    <phoneticPr fontId="1" type="noConversion"/>
  </si>
  <si>
    <t>无人船总点数</t>
    <phoneticPr fontId="1" type="noConversion"/>
  </si>
  <si>
    <t>版本0.114514</t>
    <phoneticPr fontId="1" type="noConversion"/>
  </si>
  <si>
    <t>计算CR（请在后一格填0或1）</t>
    <phoneticPr fontId="1" type="noConversion"/>
  </si>
  <si>
    <t>该船加成部署</t>
    <phoneticPr fontId="1" type="noConversion"/>
  </si>
  <si>
    <t>该船cr</t>
    <phoneticPr fontId="1" type="noConversion"/>
  </si>
  <si>
    <t>前者不上Al核心</t>
    <phoneticPr fontId="1" type="noConversion"/>
  </si>
  <si>
    <t>后者是上了AI核心</t>
    <phoneticPr fontId="1" type="noConversion"/>
  </si>
  <si>
    <t>没有填1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</si>
</sst>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8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9"/>
      <color theme="1"/>
      <name val="黑体"/>
      <family val="3"/>
      <charset val="134"/>
    </font>
    <font>
      <sz val="11"/>
      <color rgb="FFFF0000"/>
      <name val="黑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3" borderId="0" xfId="0" applyFont="1" applyFill="1" applyBorder="1">
      <alignment vertical="center"/>
    </xf>
    <xf numFmtId="0" fontId="3" fillId="5" borderId="0" xfId="0" applyFont="1" applyFill="1" applyBorder="1">
      <alignment vertical="center"/>
    </xf>
    <xf numFmtId="0" fontId="4" fillId="5" borderId="0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9" fontId="2" fillId="0" borderId="4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7" borderId="0" xfId="0" applyFont="1" applyFill="1" applyBorder="1">
      <alignment vertical="center"/>
    </xf>
    <xf numFmtId="0" fontId="2" fillId="7" borderId="3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L14" sqref="L14:M14"/>
    </sheetView>
  </sheetViews>
  <sheetFormatPr defaultRowHeight="13.5"/>
  <cols>
    <col min="8" max="8" width="9.5" customWidth="1"/>
  </cols>
  <sheetData>
    <row r="1" spans="1:17" ht="24.95" customHeight="1">
      <c r="A1" s="22" t="s">
        <v>14</v>
      </c>
      <c r="B1" s="22"/>
      <c r="C1" s="6"/>
      <c r="D1" s="6"/>
      <c r="E1" s="6"/>
      <c r="F1" s="6"/>
      <c r="G1" s="6"/>
      <c r="H1" s="18" t="s">
        <v>15</v>
      </c>
      <c r="I1" s="18"/>
      <c r="J1" s="18"/>
      <c r="K1" s="6"/>
      <c r="L1" s="4"/>
      <c r="M1" s="4"/>
      <c r="N1" s="4"/>
      <c r="O1" s="4"/>
      <c r="P1" s="4"/>
      <c r="Q1" s="4"/>
    </row>
    <row r="2" spans="1:17" s="2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/>
      <c r="O2" s="11"/>
      <c r="P2" s="11"/>
      <c r="Q2" s="11"/>
    </row>
    <row r="3" spans="1:17" s="2" customFormat="1">
      <c r="A3" s="13"/>
      <c r="B3" s="13"/>
      <c r="C3" s="13"/>
      <c r="D3" s="13"/>
      <c r="E3" s="13"/>
      <c r="F3" s="13"/>
      <c r="G3" s="13"/>
      <c r="H3" s="28" t="s">
        <v>16</v>
      </c>
      <c r="I3" s="17">
        <f>SUM((C18-IF(B6*C18&lt;10.0001,B6*C18,10))*(1-B5*B16*0.06))</f>
        <v>35</v>
      </c>
      <c r="J3" s="17">
        <f>SUM(C18*(1-B5*B16*0.06))</f>
        <v>42</v>
      </c>
      <c r="K3" s="13"/>
      <c r="L3" s="19" t="s">
        <v>18</v>
      </c>
      <c r="M3" s="19"/>
      <c r="N3" s="12"/>
      <c r="O3" s="12"/>
      <c r="P3" s="12"/>
      <c r="Q3" s="12"/>
    </row>
    <row r="4" spans="1:17">
      <c r="A4" s="6"/>
      <c r="B4" s="6"/>
      <c r="C4" s="6"/>
      <c r="D4" s="6"/>
      <c r="E4" s="6"/>
      <c r="F4" s="6"/>
      <c r="G4" s="6"/>
      <c r="H4" s="18"/>
      <c r="I4" s="18"/>
      <c r="J4" s="18"/>
      <c r="K4" s="6"/>
      <c r="L4" s="19" t="s">
        <v>19</v>
      </c>
      <c r="M4" s="19"/>
      <c r="N4" s="4"/>
      <c r="O4" s="4"/>
      <c r="P4" s="4"/>
      <c r="Q4" s="4"/>
    </row>
    <row r="5" spans="1:17" ht="21.95" customHeight="1">
      <c r="A5" s="7" t="s">
        <v>0</v>
      </c>
      <c r="B5" s="15">
        <v>1</v>
      </c>
      <c r="C5" s="15"/>
      <c r="D5" s="15"/>
      <c r="E5" s="15"/>
      <c r="F5" s="15"/>
      <c r="G5" s="15"/>
      <c r="H5" s="15"/>
      <c r="I5" s="15"/>
      <c r="J5" s="15"/>
      <c r="K5" s="15"/>
      <c r="L5" s="14"/>
      <c r="M5" s="14"/>
      <c r="N5" s="14"/>
      <c r="O5" s="14"/>
      <c r="P5" s="14"/>
      <c r="Q5" s="14"/>
    </row>
    <row r="6" spans="1:17" ht="21.95" customHeight="1">
      <c r="A6" s="7" t="s">
        <v>1</v>
      </c>
      <c r="B6" s="5">
        <v>1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  <c r="P6" s="1"/>
      <c r="Q6" s="1"/>
    </row>
    <row r="7" spans="1:17" ht="21.95" customHeight="1">
      <c r="A7" s="7" t="s">
        <v>7</v>
      </c>
      <c r="B7" s="15">
        <v>1</v>
      </c>
      <c r="C7" s="15"/>
      <c r="D7" s="15"/>
      <c r="E7" s="15"/>
      <c r="F7" s="15"/>
      <c r="G7" s="15"/>
      <c r="H7" s="15"/>
      <c r="I7" s="15"/>
      <c r="J7" s="15"/>
      <c r="K7" s="15"/>
      <c r="L7" s="14"/>
      <c r="M7" s="14"/>
      <c r="N7" s="14"/>
      <c r="O7" s="14"/>
      <c r="P7" s="14"/>
      <c r="Q7" s="14"/>
    </row>
    <row r="8" spans="1:17" ht="18" customHeight="1">
      <c r="A8" s="7" t="s">
        <v>8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  <c r="Q8" s="1"/>
    </row>
    <row r="9" spans="1:17" ht="18" customHeight="1">
      <c r="A9" s="8" t="s">
        <v>3</v>
      </c>
      <c r="B9" s="15">
        <v>1</v>
      </c>
      <c r="C9" s="15"/>
      <c r="D9" s="15" t="s">
        <v>4</v>
      </c>
      <c r="E9" s="15" t="s">
        <v>20</v>
      </c>
      <c r="F9" s="15"/>
      <c r="G9" s="15"/>
      <c r="H9" s="15"/>
      <c r="I9" s="15"/>
      <c r="J9" s="15"/>
      <c r="K9" s="15"/>
      <c r="L9" s="14"/>
      <c r="M9" s="14"/>
      <c r="N9" s="14"/>
      <c r="O9" s="14"/>
      <c r="P9" s="14"/>
      <c r="Q9" s="14"/>
    </row>
    <row r="10" spans="1:17">
      <c r="A10" s="9" t="s">
        <v>2</v>
      </c>
      <c r="B10" s="5">
        <v>0</v>
      </c>
      <c r="C10" s="5"/>
      <c r="D10" s="5"/>
      <c r="E10" s="5"/>
      <c r="F10" s="5"/>
      <c r="G10" s="5"/>
      <c r="H10" s="26" t="s">
        <v>17</v>
      </c>
      <c r="I10" s="17">
        <f>SUM(IF((SUM(H14+I14+H15+I15+J15)-0.3)&gt;1,1,SUM(H14+I14+H15+I15+J15)-0.3))</f>
        <v>0.54</v>
      </c>
      <c r="J10" s="20">
        <f>SUM(100%*I10)</f>
        <v>0.54</v>
      </c>
      <c r="K10" s="5"/>
      <c r="L10" s="1"/>
      <c r="M10" s="1"/>
      <c r="N10" s="1"/>
      <c r="O10" s="1"/>
      <c r="P10" s="1"/>
      <c r="Q10" s="1"/>
    </row>
    <row r="11" spans="1:17">
      <c r="A11" s="10"/>
      <c r="B11" s="15"/>
      <c r="C11" s="15"/>
      <c r="D11" s="15"/>
      <c r="E11" s="15"/>
      <c r="F11" s="15"/>
      <c r="G11" s="15"/>
      <c r="H11" s="27"/>
      <c r="I11" s="18"/>
      <c r="J11" s="21"/>
      <c r="K11" s="15"/>
      <c r="L11" s="14"/>
      <c r="M11" s="14"/>
      <c r="N11" s="14"/>
      <c r="O11" s="14"/>
      <c r="P11" s="14"/>
      <c r="Q11" s="14"/>
    </row>
    <row r="12" spans="1:17" ht="18" customHeight="1">
      <c r="A12" s="10" t="s">
        <v>5</v>
      </c>
      <c r="B12" s="5">
        <v>1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  <c r="Q12" s="1"/>
    </row>
    <row r="13" spans="1:17" ht="18" customHeight="1">
      <c r="A13" s="10" t="s">
        <v>9</v>
      </c>
      <c r="B13" s="15">
        <v>0</v>
      </c>
      <c r="C13" s="15"/>
      <c r="D13" s="15"/>
      <c r="E13" s="15"/>
      <c r="F13" s="15"/>
      <c r="G13" s="15"/>
      <c r="H13" s="15"/>
      <c r="I13" s="15"/>
      <c r="J13" s="15"/>
      <c r="K13" s="15"/>
      <c r="L13" s="14"/>
      <c r="M13" s="14"/>
      <c r="N13" s="14"/>
      <c r="O13" s="14"/>
      <c r="P13" s="14"/>
      <c r="Q13" s="14"/>
    </row>
    <row r="14" spans="1:17" ht="18" customHeight="1">
      <c r="A14" s="6"/>
      <c r="B14" s="5"/>
      <c r="C14" s="5"/>
      <c r="D14" s="5"/>
      <c r="E14" s="5"/>
      <c r="F14" s="5"/>
      <c r="G14" s="29"/>
      <c r="H14" s="29">
        <f>SUM(B13*B17*0.05)</f>
        <v>0</v>
      </c>
      <c r="I14" s="29">
        <f>SUM(240/(IF(B8*C20&gt;240,B8*C20,240))*0.15)</f>
        <v>0.09</v>
      </c>
      <c r="J14" s="29"/>
      <c r="K14" s="29"/>
      <c r="L14" s="1"/>
      <c r="M14" s="1"/>
      <c r="N14" s="1"/>
      <c r="O14" s="1"/>
      <c r="P14" s="1"/>
      <c r="Q14" s="1"/>
    </row>
    <row r="15" spans="1:17" ht="18" customHeight="1">
      <c r="A15" s="5"/>
      <c r="B15" s="15"/>
      <c r="C15" s="15"/>
      <c r="D15" s="15"/>
      <c r="E15" s="15"/>
      <c r="F15" s="15"/>
      <c r="G15" s="30"/>
      <c r="H15" s="30">
        <f>IF(120/SUM(B7*C19)&lt;1.0001,120/SUM(B7*C19),1)</f>
        <v>0.6</v>
      </c>
      <c r="I15" s="30">
        <f>SUM((B6*0.15)*IF(B9=1,B9,0))</f>
        <v>0.15</v>
      </c>
      <c r="J15" s="30">
        <f>SUM(IF(B9=1,B9,1)*B10*0.15)</f>
        <v>0</v>
      </c>
      <c r="K15" s="30"/>
      <c r="L15" s="14"/>
      <c r="M15" s="14"/>
      <c r="N15" s="14"/>
      <c r="O15" s="14"/>
      <c r="P15" s="14"/>
      <c r="Q15" s="14"/>
    </row>
    <row r="16" spans="1:17" ht="24.95" customHeight="1">
      <c r="A16" s="5" t="s">
        <v>10</v>
      </c>
      <c r="B16" s="5">
        <v>5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  <c r="Q16" s="1"/>
    </row>
    <row r="17" spans="1:17" ht="24.95" customHeight="1">
      <c r="A17" s="5" t="s">
        <v>11</v>
      </c>
      <c r="B17" s="15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4"/>
      <c r="M17" s="14"/>
      <c r="N17" s="14"/>
      <c r="O17" s="14"/>
      <c r="P17" s="14"/>
      <c r="Q17" s="14"/>
    </row>
    <row r="18" spans="1:17" ht="24.95" customHeight="1">
      <c r="A18" s="23" t="s">
        <v>12</v>
      </c>
      <c r="B18" s="23"/>
      <c r="C18" s="15">
        <v>60</v>
      </c>
      <c r="D18" s="15"/>
      <c r="E18" s="15"/>
      <c r="F18" s="15"/>
      <c r="G18" s="15"/>
      <c r="H18" s="15"/>
      <c r="I18" s="15"/>
      <c r="J18" s="15"/>
      <c r="K18" s="15"/>
      <c r="L18" s="14"/>
      <c r="M18" s="14"/>
      <c r="N18" s="14"/>
      <c r="O18" s="14"/>
      <c r="P18" s="14"/>
      <c r="Q18" s="14"/>
    </row>
    <row r="19" spans="1:17" ht="24.95" customHeight="1">
      <c r="A19" s="18" t="s">
        <v>13</v>
      </c>
      <c r="B19" s="18"/>
      <c r="C19" s="6">
        <v>200</v>
      </c>
      <c r="D19" s="6"/>
      <c r="E19" s="6"/>
      <c r="F19" s="6"/>
      <c r="G19" s="6"/>
      <c r="H19" s="6"/>
      <c r="I19" s="6"/>
      <c r="J19" s="6"/>
      <c r="K19" s="6"/>
      <c r="L19" s="4"/>
      <c r="M19" s="4"/>
      <c r="N19" s="4"/>
      <c r="O19" s="4"/>
      <c r="P19" s="4"/>
      <c r="Q19" s="4"/>
    </row>
    <row r="20" spans="1:17" ht="24.95" customHeight="1">
      <c r="A20" s="24" t="s">
        <v>6</v>
      </c>
      <c r="B20" s="25"/>
      <c r="C20" s="15">
        <v>400</v>
      </c>
      <c r="D20" s="15"/>
      <c r="E20" s="15"/>
      <c r="F20" s="15"/>
      <c r="G20" s="15"/>
      <c r="H20" s="15"/>
      <c r="I20" s="15"/>
      <c r="J20" s="15"/>
      <c r="K20" s="15"/>
      <c r="L20" s="14"/>
      <c r="M20" s="14"/>
      <c r="N20" s="14"/>
      <c r="O20" s="14"/>
      <c r="P20" s="14"/>
      <c r="Q20" s="14"/>
    </row>
    <row r="21" spans="1:17" ht="24.95" customHeight="1">
      <c r="A21" s="3"/>
      <c r="B21" s="3"/>
      <c r="C21" s="3"/>
      <c r="D21" s="3"/>
    </row>
    <row r="22" spans="1:17">
      <c r="A22" s="3"/>
      <c r="B22" s="3"/>
      <c r="C22" s="3"/>
      <c r="D22" s="3"/>
    </row>
    <row r="23" spans="1:17">
      <c r="A23" s="3"/>
      <c r="B23" s="3"/>
      <c r="C23" s="3"/>
      <c r="D23" s="3"/>
    </row>
  </sheetData>
  <mergeCells count="13">
    <mergeCell ref="A18:B18"/>
    <mergeCell ref="A19:B19"/>
    <mergeCell ref="A20:B20"/>
    <mergeCell ref="H10:H11"/>
    <mergeCell ref="I10:I11"/>
    <mergeCell ref="J3:J4"/>
    <mergeCell ref="L3:M3"/>
    <mergeCell ref="L4:M4"/>
    <mergeCell ref="J10:J11"/>
    <mergeCell ref="A1:B1"/>
    <mergeCell ref="H1:J1"/>
    <mergeCell ref="H3:H4"/>
    <mergeCell ref="I3:I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跟我玩阴滴是吧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2022-03-13T00:17:25Z</dcterms:created>
  <dcterms:modified xsi:type="dcterms:W3CDTF">2022-03-13T02:59:33Z</dcterms:modified>
</cp:coreProperties>
</file>